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14940" windowHeight="10560"/>
  </bookViews>
  <sheets>
    <sheet name="Бюджет" sheetId="1" r:id="rId1"/>
  </sheets>
  <definedNames>
    <definedName name="APPT" localSheetId="0">Бюджет!$A$15</definedName>
    <definedName name="FIO" localSheetId="0">Бюджет!$F$15</definedName>
    <definedName name="LAST_CELL" localSheetId="0">Бюджет!$J$30</definedName>
    <definedName name="SIGN" localSheetId="0">Бюджет!$A$15:$H$16</definedName>
  </definedNames>
  <calcPr calcId="145621"/>
</workbook>
</file>

<file path=xl/calcChain.xml><?xml version="1.0" encoding="utf-8"?>
<calcChain xmlns="http://schemas.openxmlformats.org/spreadsheetml/2006/main">
  <c r="E9" i="1" l="1"/>
  <c r="E10" i="1"/>
  <c r="C23" i="1" l="1"/>
  <c r="E20" i="1" l="1"/>
  <c r="C7" i="1" l="1"/>
  <c r="C5" i="1" s="1"/>
  <c r="D7" i="1" l="1"/>
  <c r="E14" i="1"/>
  <c r="E22" i="1"/>
  <c r="E21" i="1"/>
  <c r="E19" i="1"/>
  <c r="E18" i="1"/>
  <c r="E17" i="1"/>
  <c r="E16" i="1"/>
  <c r="E15" i="1"/>
  <c r="E13" i="1"/>
  <c r="E12" i="1"/>
  <c r="E11" i="1"/>
  <c r="E25" i="1"/>
  <c r="E24" i="1"/>
  <c r="D23" i="1"/>
  <c r="E23" i="1" l="1"/>
  <c r="E7" i="1"/>
  <c r="D5" i="1"/>
  <c r="E5" i="1" l="1"/>
</calcChain>
</file>

<file path=xl/sharedStrings.xml><?xml version="1.0" encoding="utf-8"?>
<sst xmlns="http://schemas.openxmlformats.org/spreadsheetml/2006/main" count="44" uniqueCount="42">
  <si>
    <t>КЦСР</t>
  </si>
  <si>
    <t>0100000000</t>
  </si>
  <si>
    <t>0200000000</t>
  </si>
  <si>
    <t>Муниципальная программа "Развитие культуры и туризма в Асиновском районе "</t>
  </si>
  <si>
    <t>0300000000</t>
  </si>
  <si>
    <t>0400000000</t>
  </si>
  <si>
    <t>0500000000</t>
  </si>
  <si>
    <t>0700000000</t>
  </si>
  <si>
    <t>0800000000</t>
  </si>
  <si>
    <t>0900000000</t>
  </si>
  <si>
    <t>1200000000</t>
  </si>
  <si>
    <t>1300000000</t>
  </si>
  <si>
    <t>1400000000</t>
  </si>
  <si>
    <t>1600000000</t>
  </si>
  <si>
    <t>1700000000</t>
  </si>
  <si>
    <t>6300000000</t>
  </si>
  <si>
    <t>Непрограммное направление расходов</t>
  </si>
  <si>
    <t>9900000000</t>
  </si>
  <si>
    <t>Наименование</t>
  </si>
  <si>
    <t>Бюджетные ассигнования по сводной бюджетной росписи</t>
  </si>
  <si>
    <t>Кассовое исполнение</t>
  </si>
  <si>
    <t>% испол-нения</t>
  </si>
  <si>
    <t>Всего,</t>
  </si>
  <si>
    <t>в том числе:</t>
  </si>
  <si>
    <t xml:space="preserve">Государственные программы всего, </t>
  </si>
  <si>
    <t>из них:</t>
  </si>
  <si>
    <t>тыс. руб.</t>
  </si>
  <si>
    <t>0600000000</t>
  </si>
  <si>
    <t>Муниципальная программа "Развитие транспортной системы в Асиновском районе"</t>
  </si>
  <si>
    <t>Муниципальная программа "Развитие образования в Асиновском районе"</t>
  </si>
  <si>
    <t>Муниципальная программа "Социально – демографическое развитие Асиновского района Томской области"</t>
  </si>
  <si>
    <t>Муниципальная программа "Повышение безопасности населения Асиновского района"</t>
  </si>
  <si>
    <t>Муниципальная программа "Развитие малых форм хозяйствования муниципального образования Асиновского района"</t>
  </si>
  <si>
    <t>Муниципальная программа "Обеспечение законности, правопорядка, общественной и антитеррористической безопасности на территории Асиновского района "</t>
  </si>
  <si>
    <t>Муниципальная программа "Развитие предпринимательства в Асиновском районе"</t>
  </si>
  <si>
    <t>Муниципальная программа "Развитие коммунальной инфраструктуры в Асиновском районе"</t>
  </si>
  <si>
    <t>Муниципальная программа "Эффективное управление муниципальными финансами и совершенствование межбюджетных отношений в Асиновском районе"</t>
  </si>
  <si>
    <t>Муниципальная программа "Формирование современной среды населенных пунктов на территории муниципального образования "Асиновский район"</t>
  </si>
  <si>
    <t>Муниципальная программа "Комплексное развитие сельских территорий Асиновского района"</t>
  </si>
  <si>
    <t>Муниципальная программа "Развитие молодежной политики в Асиновском районе"</t>
  </si>
  <si>
    <t>Муниципальная программа "Развитие физической культуры и спорта в Асиновском районе"</t>
  </si>
  <si>
    <t>Информация об исполнении государственных программ и непрограммных направлений деятельности за 3 месяца  2026 года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</si>
</sst>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,##0.0"/>
  </numFmts>
  <fonts count="9">
    <font>
      <sz val="10"/>
      <name val="Arial"/>
    </font>
    <font>
      <sz val="8.5"/>
      <name val="MS Sans Serif"/>
      <family val="2"/>
      <charset val="204"/>
    </font>
    <font>
      <sz val="9"/>
      <name val="PT Astra Serif"/>
      <family val="1"/>
      <charset val="204"/>
    </font>
    <font>
      <b/>
      <sz val="11.5"/>
      <name val="PT Astra Serif"/>
      <charset val="204"/>
    </font>
    <font>
      <i/>
      <sz val="11.5"/>
      <name val="PT Astra Serif"/>
      <charset val="204"/>
    </font>
    <font>
      <sz val="11.5"/>
      <name val="PT Astra Serif"/>
      <charset val="204"/>
    </font>
    <font>
      <b/>
      <sz val="11"/>
      <name val="Times New Roman"/>
      <family val="1"/>
      <charset val="204"/>
    </font>
    <font>
      <b/>
      <sz val="11"/>
      <name val="PT Astra Serif"/>
      <family val="1"/>
      <charset val="204"/>
    </font>
    <font>
      <sz val="8"/>
      <name val="Arial Cy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49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165" fontId="3" fillId="2" borderId="1" xfId="0" applyNumberFormat="1" applyFont="1" applyFill="1" applyBorder="1" applyAlignment="1">
      <alignment horizontal="left" vertical="center"/>
    </xf>
    <xf numFmtId="165" fontId="4" fillId="2" borderId="1" xfId="0" applyNumberFormat="1" applyFont="1" applyFill="1" applyBorder="1" applyAlignment="1">
      <alignment horizontal="left" vertical="center"/>
    </xf>
    <xf numFmtId="165" fontId="3" fillId="2" borderId="1" xfId="0" applyNumberFormat="1" applyFont="1" applyFill="1" applyBorder="1" applyAlignment="1">
      <alignment horizontal="left" vertical="center" wrapText="1"/>
    </xf>
    <xf numFmtId="49" fontId="3" fillId="0" borderId="2" xfId="0" applyNumberFormat="1" applyFont="1" applyBorder="1" applyAlignment="1" applyProtection="1">
      <alignment horizontal="center"/>
    </xf>
    <xf numFmtId="4" fontId="3" fillId="0" borderId="3" xfId="0" applyNumberFormat="1" applyFont="1" applyBorder="1" applyAlignment="1" applyProtection="1">
      <alignment horizontal="right"/>
    </xf>
    <xf numFmtId="49" fontId="3" fillId="0" borderId="1" xfId="0" applyNumberFormat="1" applyFont="1" applyBorder="1" applyAlignment="1" applyProtection="1">
      <alignment horizontal="center"/>
    </xf>
    <xf numFmtId="4" fontId="3" fillId="0" borderId="1" xfId="0" applyNumberFormat="1" applyFont="1" applyBorder="1" applyAlignment="1" applyProtection="1">
      <alignment horizontal="right"/>
    </xf>
    <xf numFmtId="4" fontId="5" fillId="0" borderId="5" xfId="0" applyNumberFormat="1" applyFont="1" applyBorder="1" applyAlignment="1" applyProtection="1">
      <alignment horizontal="right" vertical="center" wrapText="1"/>
    </xf>
    <xf numFmtId="4" fontId="5" fillId="0" borderId="4" xfId="0" applyNumberFormat="1" applyFont="1" applyBorder="1" applyAlignment="1" applyProtection="1">
      <alignment horizontal="right" vertical="center" wrapText="1"/>
    </xf>
    <xf numFmtId="0" fontId="7" fillId="2" borderId="1" xfId="0" applyFont="1" applyFill="1" applyBorder="1" applyAlignment="1" applyProtection="1">
      <alignment horizontal="left" vertical="center" wrapText="1"/>
    </xf>
    <xf numFmtId="4" fontId="3" fillId="0" borderId="6" xfId="0" applyNumberFormat="1" applyFont="1" applyBorder="1" applyAlignment="1" applyProtection="1">
      <alignment horizontal="right"/>
    </xf>
    <xf numFmtId="49" fontId="3" fillId="0" borderId="4" xfId="0" applyNumberFormat="1" applyFont="1" applyBorder="1" applyAlignment="1" applyProtection="1">
      <alignment horizontal="center" vertical="center" wrapText="1"/>
    </xf>
    <xf numFmtId="4" fontId="3" fillId="0" borderId="4" xfId="0" applyNumberFormat="1" applyFont="1" applyBorder="1" applyAlignment="1" applyProtection="1">
      <alignment horizontal="right" vertical="center" wrapText="1"/>
    </xf>
    <xf numFmtId="0" fontId="6" fillId="0" borderId="0" xfId="0" applyFont="1" applyBorder="1" applyAlignment="1" applyProtection="1">
      <alignment wrapText="1"/>
    </xf>
    <xf numFmtId="0" fontId="1" fillId="0" borderId="0" xfId="0" applyFont="1" applyBorder="1" applyAlignment="1" applyProtection="1">
      <alignment vertical="top" wrapText="1"/>
    </xf>
    <xf numFmtId="0" fontId="0" fillId="0" borderId="0" xfId="0" applyFont="1" applyBorder="1" applyAlignment="1" applyProtection="1">
      <alignment vertical="top" wrapText="1"/>
    </xf>
    <xf numFmtId="0" fontId="0" fillId="0" borderId="0" xfId="0" applyBorder="1" applyAlignment="1" applyProtection="1">
      <alignment vertical="top" wrapText="1"/>
    </xf>
    <xf numFmtId="0" fontId="6" fillId="0" borderId="0" xfId="0" applyFont="1" applyBorder="1" applyAlignment="1" applyProtection="1">
      <alignment horizontal="center" wrapText="1"/>
    </xf>
    <xf numFmtId="4" fontId="8" fillId="0" borderId="4" xfId="0" applyNumberFormat="1" applyFont="1" applyBorder="1" applyAlignment="1" applyProtection="1">
      <alignment horizontal="right" vertical="center" wrapText="1"/>
    </xf>
    <xf numFmtId="49" fontId="8" fillId="0" borderId="4" xfId="0" applyNumberFormat="1" applyFont="1" applyBorder="1" applyAlignment="1" applyProtection="1">
      <alignment horizontal="left" vertical="center" wrapText="1"/>
    </xf>
    <xf numFmtId="49" fontId="8" fillId="0" borderId="4" xfId="0" applyNumberFormat="1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/>
  </sheetPr>
  <dimension ref="A1:G25"/>
  <sheetViews>
    <sheetView showGridLines="0" tabSelected="1" topLeftCell="A22" zoomScale="110" zoomScaleNormal="110" workbookViewId="0">
      <selection activeCell="J4" sqref="J4"/>
    </sheetView>
  </sheetViews>
  <sheetFormatPr defaultRowHeight="12.75" customHeight="1"/>
  <cols>
    <col min="1" max="1" width="30.7109375" customWidth="1"/>
    <col min="2" max="2" width="20.7109375" customWidth="1"/>
    <col min="3" max="3" width="17.5703125" customWidth="1"/>
    <col min="4" max="4" width="16.42578125" customWidth="1"/>
    <col min="5" max="5" width="15.42578125" customWidth="1"/>
    <col min="6" max="6" width="9.140625" customWidth="1"/>
    <col min="7" max="7" width="13.140625" customWidth="1"/>
    <col min="8" max="10" width="9.140625" customWidth="1"/>
  </cols>
  <sheetData>
    <row r="1" spans="1:7" s="17" customFormat="1" ht="36.75" customHeight="1">
      <c r="A1" s="21" t="s">
        <v>41</v>
      </c>
      <c r="B1" s="21"/>
      <c r="C1" s="21"/>
      <c r="D1" s="21"/>
      <c r="E1" s="21"/>
    </row>
    <row r="2" spans="1:7" s="17" customFormat="1" ht="16.5" customHeight="1"/>
    <row r="3" spans="1:7">
      <c r="A3" s="18"/>
      <c r="B3" s="19"/>
      <c r="C3" s="19"/>
      <c r="D3" s="19"/>
      <c r="E3" s="20" t="s">
        <v>26</v>
      </c>
      <c r="F3" s="19"/>
      <c r="G3" s="19"/>
    </row>
    <row r="4" spans="1:7" ht="48">
      <c r="A4" s="1" t="s">
        <v>18</v>
      </c>
      <c r="B4" s="1" t="s">
        <v>0</v>
      </c>
      <c r="C4" s="2" t="s">
        <v>19</v>
      </c>
      <c r="D4" s="2" t="s">
        <v>20</v>
      </c>
      <c r="E4" s="3" t="s">
        <v>21</v>
      </c>
    </row>
    <row r="5" spans="1:7" ht="15">
      <c r="A5" s="4" t="s">
        <v>22</v>
      </c>
      <c r="B5" s="7"/>
      <c r="C5" s="8">
        <f>C7+C23</f>
        <v>1970549.5899999999</v>
      </c>
      <c r="D5" s="14">
        <f>D7+D23</f>
        <v>330737.99</v>
      </c>
      <c r="E5" s="10">
        <f>D5*100/C5</f>
        <v>16.784048048240187</v>
      </c>
    </row>
    <row r="6" spans="1:7" ht="15">
      <c r="A6" s="5" t="s">
        <v>23</v>
      </c>
      <c r="B6" s="9"/>
      <c r="C6" s="10"/>
      <c r="D6" s="10"/>
      <c r="E6" s="10"/>
    </row>
    <row r="7" spans="1:7" ht="30">
      <c r="A7" s="6" t="s">
        <v>24</v>
      </c>
      <c r="B7" s="9"/>
      <c r="C7" s="10">
        <f>C9+C10+C11+C12+C13+C14+C15+C16+C17+C18+C19+C20+C21+C22</f>
        <v>1438027.2999999998</v>
      </c>
      <c r="D7" s="10">
        <f>D9+D10+D11+D12+D13+D14+D15+D16+D17+D18+D19+D20+D21+D22</f>
        <v>275752.7</v>
      </c>
      <c r="E7" s="10">
        <f>D7*100/C7</f>
        <v>19.175762518555803</v>
      </c>
    </row>
    <row r="8" spans="1:7" ht="15">
      <c r="A8" s="5" t="s">
        <v>25</v>
      </c>
      <c r="B8" s="9"/>
      <c r="C8" s="10"/>
      <c r="D8" s="10"/>
      <c r="E8" s="10"/>
    </row>
    <row r="9" spans="1:7" ht="30.75" customHeight="1">
      <c r="A9" s="23" t="s">
        <v>29</v>
      </c>
      <c r="B9" s="24" t="s">
        <v>1</v>
      </c>
      <c r="C9" s="22">
        <v>1044598.39</v>
      </c>
      <c r="D9" s="22">
        <v>198894.87</v>
      </c>
      <c r="E9" s="11">
        <f t="shared" ref="E9:E25" si="0">D9*100/C9</f>
        <v>19.040319409261198</v>
      </c>
    </row>
    <row r="10" spans="1:7" ht="33.75">
      <c r="A10" s="23" t="s">
        <v>3</v>
      </c>
      <c r="B10" s="24" t="s">
        <v>2</v>
      </c>
      <c r="C10" s="22">
        <v>173570.35</v>
      </c>
      <c r="D10" s="22">
        <v>40988.18</v>
      </c>
      <c r="E10" s="12">
        <f t="shared" si="0"/>
        <v>23.614736042186927</v>
      </c>
    </row>
    <row r="11" spans="1:7" ht="33.75">
      <c r="A11" s="23" t="s">
        <v>30</v>
      </c>
      <c r="B11" s="24" t="s">
        <v>4</v>
      </c>
      <c r="C11" s="22">
        <v>910</v>
      </c>
      <c r="D11" s="22">
        <v>104</v>
      </c>
      <c r="E11" s="12">
        <f t="shared" si="0"/>
        <v>11.428571428571429</v>
      </c>
    </row>
    <row r="12" spans="1:7" ht="33.75">
      <c r="A12" s="23" t="s">
        <v>31</v>
      </c>
      <c r="B12" s="24" t="s">
        <v>5</v>
      </c>
      <c r="C12" s="22">
        <v>3425</v>
      </c>
      <c r="D12" s="22">
        <v>120</v>
      </c>
      <c r="E12" s="12">
        <f t="shared" si="0"/>
        <v>3.5036496350364965</v>
      </c>
    </row>
    <row r="13" spans="1:7" ht="45">
      <c r="A13" s="23" t="s">
        <v>32</v>
      </c>
      <c r="B13" s="24" t="s">
        <v>6</v>
      </c>
      <c r="C13" s="22">
        <v>500</v>
      </c>
      <c r="D13" s="22">
        <v>0</v>
      </c>
      <c r="E13" s="12">
        <f t="shared" si="0"/>
        <v>0</v>
      </c>
    </row>
    <row r="14" spans="1:7" ht="56.25">
      <c r="A14" s="23" t="s">
        <v>33</v>
      </c>
      <c r="B14" s="24" t="s">
        <v>27</v>
      </c>
      <c r="C14" s="22">
        <v>900</v>
      </c>
      <c r="D14" s="22">
        <v>0</v>
      </c>
      <c r="E14" s="12">
        <f>D14*100/C14</f>
        <v>0</v>
      </c>
    </row>
    <row r="15" spans="1:7" ht="33.75">
      <c r="A15" s="23" t="s">
        <v>28</v>
      </c>
      <c r="B15" s="24" t="s">
        <v>7</v>
      </c>
      <c r="C15" s="22">
        <v>54277.15</v>
      </c>
      <c r="D15" s="22">
        <v>5205.01</v>
      </c>
      <c r="E15" s="12">
        <f t="shared" si="0"/>
        <v>9.5896892154433306</v>
      </c>
    </row>
    <row r="16" spans="1:7" ht="33.75">
      <c r="A16" s="23" t="s">
        <v>34</v>
      </c>
      <c r="B16" s="24" t="s">
        <v>8</v>
      </c>
      <c r="C16" s="22">
        <v>555</v>
      </c>
      <c r="D16" s="22">
        <v>0</v>
      </c>
      <c r="E16" s="12">
        <f t="shared" si="0"/>
        <v>0</v>
      </c>
    </row>
    <row r="17" spans="1:5" ht="33.75">
      <c r="A17" s="23" t="s">
        <v>35</v>
      </c>
      <c r="B17" s="24" t="s">
        <v>9</v>
      </c>
      <c r="C17" s="22">
        <v>31700.36</v>
      </c>
      <c r="D17" s="22">
        <v>3287.15</v>
      </c>
      <c r="E17" s="12">
        <f t="shared" si="0"/>
        <v>10.369440599412751</v>
      </c>
    </row>
    <row r="18" spans="1:5" ht="56.25">
      <c r="A18" s="23" t="s">
        <v>36</v>
      </c>
      <c r="B18" s="24" t="s">
        <v>10</v>
      </c>
      <c r="C18" s="22">
        <v>91622.38</v>
      </c>
      <c r="D18" s="22">
        <v>18581.53</v>
      </c>
      <c r="E18" s="12">
        <f t="shared" si="0"/>
        <v>20.280558090719754</v>
      </c>
    </row>
    <row r="19" spans="1:5" ht="56.25">
      <c r="A19" s="23" t="s">
        <v>37</v>
      </c>
      <c r="B19" s="24" t="s">
        <v>11</v>
      </c>
      <c r="C19" s="22">
        <v>800</v>
      </c>
      <c r="D19" s="22">
        <v>0</v>
      </c>
      <c r="E19" s="12">
        <f t="shared" si="0"/>
        <v>0</v>
      </c>
    </row>
    <row r="20" spans="1:5" ht="33.75">
      <c r="A20" s="23" t="s">
        <v>38</v>
      </c>
      <c r="B20" s="24" t="s">
        <v>12</v>
      </c>
      <c r="C20" s="22">
        <v>1666.67</v>
      </c>
      <c r="D20" s="22">
        <v>0</v>
      </c>
      <c r="E20" s="12">
        <f>D20*100/C20</f>
        <v>0</v>
      </c>
    </row>
    <row r="21" spans="1:5" ht="33.75">
      <c r="A21" s="23" t="s">
        <v>39</v>
      </c>
      <c r="B21" s="24" t="s">
        <v>13</v>
      </c>
      <c r="C21" s="22">
        <v>2782.8</v>
      </c>
      <c r="D21" s="22">
        <v>2605.21</v>
      </c>
      <c r="E21" s="12">
        <f t="shared" si="0"/>
        <v>93.618298117004443</v>
      </c>
    </row>
    <row r="22" spans="1:5" ht="33.75">
      <c r="A22" s="23" t="s">
        <v>40</v>
      </c>
      <c r="B22" s="24" t="s">
        <v>14</v>
      </c>
      <c r="C22" s="22">
        <v>30719.200000000001</v>
      </c>
      <c r="D22" s="22">
        <v>5966.75</v>
      </c>
      <c r="E22" s="12">
        <f t="shared" si="0"/>
        <v>19.423520143753745</v>
      </c>
    </row>
    <row r="23" spans="1:5" ht="28.5">
      <c r="A23" s="13" t="s">
        <v>16</v>
      </c>
      <c r="B23" s="15"/>
      <c r="C23" s="16">
        <f>C24+C25</f>
        <v>532522.29</v>
      </c>
      <c r="D23" s="16">
        <f>D24+D25</f>
        <v>54985.29</v>
      </c>
      <c r="E23" s="16">
        <f t="shared" si="0"/>
        <v>10.32544384198453</v>
      </c>
    </row>
    <row r="24" spans="1:5" ht="14.25">
      <c r="A24" s="23" t="s">
        <v>16</v>
      </c>
      <c r="B24" s="24" t="s">
        <v>15</v>
      </c>
      <c r="C24" s="22">
        <v>529877.29</v>
      </c>
      <c r="D24" s="22">
        <v>54985.29</v>
      </c>
      <c r="E24" s="12">
        <f t="shared" si="0"/>
        <v>10.376985584719058</v>
      </c>
    </row>
    <row r="25" spans="1:5" ht="14.25">
      <c r="A25" s="23" t="s">
        <v>16</v>
      </c>
      <c r="B25" s="24" t="s">
        <v>17</v>
      </c>
      <c r="C25" s="22">
        <v>2645</v>
      </c>
      <c r="D25" s="22">
        <v>0</v>
      </c>
      <c r="E25" s="12">
        <f t="shared" si="0"/>
        <v>0</v>
      </c>
    </row>
  </sheetData>
  <mergeCells count="1">
    <mergeCell ref="A1:E1"/>
  </mergeCells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4</vt:i4>
      </vt:variant>
    </vt:vector>
  </HeadingPairs>
  <TitlesOfParts>
    <vt:vector size="5" baseType="lpstr">
      <vt:lpstr>Бюджет</vt:lpstr>
      <vt:lpstr>Бюджет!APPT</vt:lpstr>
      <vt:lpstr>Бюджет!FIO</vt:lpstr>
      <vt:lpstr>Бюджет!LAST_CELL</vt:lpstr>
      <vt:lpstr>Бюджет!SIGN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ponomarev</dc:creator>
  <dc:description>POI HSSF rep:2.52.0.105</dc:description>
  <cp:lastModifiedBy>Глинская </cp:lastModifiedBy>
  <dcterms:created xsi:type="dcterms:W3CDTF">2020-12-01T01:23:23Z</dcterms:created>
  <dcterms:modified xsi:type="dcterms:W3CDTF">2026-04-15T09:53:10Z</dcterms:modified>
</cp:coreProperties>
</file>