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10560"/>
  </bookViews>
  <sheets>
    <sheet name="Бюджет" sheetId="1" r:id="rId1"/>
  </sheets>
  <definedNames>
    <definedName name="APPT" localSheetId="0">Бюджет!$A$14</definedName>
    <definedName name="FIO" localSheetId="0">Бюджет!$F$14</definedName>
    <definedName name="LAST_CELL" localSheetId="0">Бюджет!$J$28</definedName>
    <definedName name="SIGN" localSheetId="0">Бюджет!$A$14:$H$15</definedName>
  </definedNames>
  <calcPr calcId="145621"/>
</workbook>
</file>

<file path=xl/calcChain.xml><?xml version="1.0" encoding="utf-8"?>
<calcChain xmlns="http://schemas.openxmlformats.org/spreadsheetml/2006/main">
  <c r="D21" i="1" l="1"/>
  <c r="C21" i="1"/>
  <c r="C5" i="1"/>
  <c r="E9" i="1"/>
  <c r="D7" i="1"/>
  <c r="C7" i="1"/>
  <c r="E7" i="1" l="1"/>
  <c r="E10" i="1"/>
  <c r="E11" i="1"/>
  <c r="E12" i="1"/>
  <c r="E13" i="1"/>
  <c r="E14" i="1"/>
  <c r="E15" i="1"/>
  <c r="E16" i="1"/>
  <c r="E17" i="1"/>
  <c r="E18" i="1"/>
  <c r="E20" i="1" l="1"/>
  <c r="E19" i="1"/>
  <c r="E23" i="1"/>
  <c r="E22" i="1"/>
  <c r="E21" i="1" l="1"/>
  <c r="D5" i="1"/>
  <c r="E5" i="1" l="1"/>
</calcChain>
</file>

<file path=xl/sharedStrings.xml><?xml version="1.0" encoding="utf-8"?>
<sst xmlns="http://schemas.openxmlformats.org/spreadsheetml/2006/main" count="40" uniqueCount="38">
  <si>
    <t>КЦСР</t>
  </si>
  <si>
    <t>0100000000</t>
  </si>
  <si>
    <t>0200000000</t>
  </si>
  <si>
    <t>Муниципальная программа "Развитие культуры и туризма в Асиновском районе "</t>
  </si>
  <si>
    <t>0300000000</t>
  </si>
  <si>
    <t>0400000000</t>
  </si>
  <si>
    <t>0700000000</t>
  </si>
  <si>
    <t>0800000000</t>
  </si>
  <si>
    <t>0900000000</t>
  </si>
  <si>
    <t>1200000000</t>
  </si>
  <si>
    <t>1300000000</t>
  </si>
  <si>
    <t>1600000000</t>
  </si>
  <si>
    <t>1700000000</t>
  </si>
  <si>
    <t>6300000000</t>
  </si>
  <si>
    <t>Непрограммное направление расходов</t>
  </si>
  <si>
    <t>9900000000</t>
  </si>
  <si>
    <t>Наименование</t>
  </si>
  <si>
    <t>Бюджетные ассигнования по сводной бюджетной росписи</t>
  </si>
  <si>
    <t>Кассовое исполнение</t>
  </si>
  <si>
    <t>% испол-нения</t>
  </si>
  <si>
    <t>Всего,</t>
  </si>
  <si>
    <t>в том числе:</t>
  </si>
  <si>
    <t xml:space="preserve">Государственные программы всего, </t>
  </si>
  <si>
    <t>из них:</t>
  </si>
  <si>
    <t>тыс. руб.</t>
  </si>
  <si>
    <t>0600000000</t>
  </si>
  <si>
    <t>Муниципальная программа "Развитие транспортной системы в Асиновском районе"</t>
  </si>
  <si>
    <t>Муниципальная программа "Развитие образования в Асиновском районе"</t>
  </si>
  <si>
    <t>Муниципальная программа "Социально – демографическое развитие Асиновского района Томской области"</t>
  </si>
  <si>
    <t>Муниципальная программа "Повышение безопасности населения Асиновского района"</t>
  </si>
  <si>
    <t>Муниципальная программа "Обеспечение законности, правопорядка, общественной и антитеррористической безопасности на территории Асиновского района "</t>
  </si>
  <si>
    <t>Муниципальная программа "Развитие предпринимательства в Асиновском районе"</t>
  </si>
  <si>
    <t>Муниципальная программа "Развитие коммунальной инфраструктуры в Асиновском районе"</t>
  </si>
  <si>
    <t>Муниципальная программа "Эффективное управление муниципальными финансами и совершенствование межбюджетных отношений в Асиновском районе"</t>
  </si>
  <si>
    <t>Муниципальная программа "Формирование современной среды населенных пунктов на территории муниципального образования "Асиновский район"</t>
  </si>
  <si>
    <t>Муниципальная программа "Развитие молодежной политики в Асиновском районе"</t>
  </si>
  <si>
    <t>Муниципальная программа "Развитие физической культуры и спорта в Асиновском районе"</t>
  </si>
  <si>
    <t>Информация об исполнении государственных программ и непрограммных направлений деятельности за                          9 месяца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</si>
</sst>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>
    <font>
      <sz val="10"/>
      <name val="Arial"/>
    </font>
    <font>
      <sz val="8.5"/>
      <name val="MS Sans Serif"/>
      <family val="2"/>
      <charset val="204"/>
    </font>
    <font>
      <sz val="9"/>
      <name val="PT Astra Serif"/>
      <family val="1"/>
      <charset val="204"/>
    </font>
    <font>
      <b/>
      <sz val="11.5"/>
      <name val="PT Astra Serif"/>
      <charset val="204"/>
    </font>
    <font>
      <i/>
      <sz val="11.5"/>
      <name val="PT Astra Serif"/>
      <charset val="204"/>
    </font>
    <font>
      <sz val="11.5"/>
      <name val="PT Astra Serif"/>
      <charset val="204"/>
    </font>
    <font>
      <b/>
      <sz val="11"/>
      <name val="Times New Roman"/>
      <family val="1"/>
      <charset val="204"/>
    </font>
    <font>
      <b/>
      <sz val="11"/>
      <name val="PT Astra Serif"/>
      <family val="1"/>
      <charset val="204"/>
    </font>
    <font>
      <sz val="8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/>
    </xf>
    <xf numFmtId="4" fontId="5" fillId="0" borderId="3" xfId="0" applyNumberFormat="1" applyFont="1" applyBorder="1" applyAlignment="1" applyProtection="1">
      <alignment horizontal="right" vertical="center" wrapText="1"/>
    </xf>
    <xf numFmtId="4" fontId="5" fillId="0" borderId="2" xfId="0" applyNumberFormat="1" applyFont="1" applyBorder="1" applyAlignment="1" applyProtection="1">
      <alignment horizontal="right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" fontId="3" fillId="0" borderId="2" xfId="0" applyNumberFormat="1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vertical="top" wrapText="1"/>
    </xf>
    <xf numFmtId="0" fontId="0" fillId="0" borderId="0" xfId="0" applyFont="1" applyBorder="1" applyAlignment="1" applyProtection="1">
      <alignment vertical="top" wrapText="1"/>
    </xf>
    <xf numFmtId="0" fontId="0" fillId="0" borderId="0" xfId="0" applyBorder="1" applyAlignment="1" applyProtection="1">
      <alignment vertical="top" wrapText="1"/>
    </xf>
    <xf numFmtId="4" fontId="8" fillId="0" borderId="2" xfId="0" applyNumberFormat="1" applyFont="1" applyBorder="1" applyAlignment="1" applyProtection="1">
      <alignment horizontal="right" vertical="center" wrapText="1"/>
    </xf>
    <xf numFmtId="49" fontId="8" fillId="0" borderId="2" xfId="0" applyNumberFormat="1" applyFont="1" applyBorder="1" applyAlignment="1" applyProtection="1">
      <alignment horizontal="left" vertical="center"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/>
    </xf>
    <xf numFmtId="4" fontId="3" fillId="0" borderId="5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3"/>
  <sheetViews>
    <sheetView showGridLines="0" tabSelected="1" zoomScale="90" zoomScaleNormal="90" workbookViewId="0">
      <selection activeCell="E17" sqref="E17"/>
    </sheetView>
  </sheetViews>
  <sheetFormatPr defaultRowHeight="12.75" customHeight="1"/>
  <cols>
    <col min="1" max="1" width="30.7109375" customWidth="1"/>
    <col min="2" max="2" width="20.7109375" customWidth="1"/>
    <col min="3" max="3" width="17.5703125" customWidth="1"/>
    <col min="4" max="4" width="16.42578125" customWidth="1"/>
    <col min="5" max="5" width="15.42578125" customWidth="1"/>
    <col min="6" max="6" width="9.140625" customWidth="1"/>
    <col min="7" max="7" width="13.140625" customWidth="1"/>
    <col min="8" max="10" width="9.140625" customWidth="1"/>
  </cols>
  <sheetData>
    <row r="1" spans="1:7" s="14" customFormat="1" ht="36.75" customHeight="1">
      <c r="A1" s="23" t="s">
        <v>37</v>
      </c>
      <c r="B1" s="23"/>
      <c r="C1" s="23"/>
      <c r="D1" s="23"/>
      <c r="E1" s="23"/>
    </row>
    <row r="2" spans="1:7" s="14" customFormat="1" ht="16.5" customHeight="1"/>
    <row r="3" spans="1:7">
      <c r="A3" s="15"/>
      <c r="B3" s="16"/>
      <c r="C3" s="16"/>
      <c r="D3" s="16"/>
      <c r="E3" s="17" t="s">
        <v>24</v>
      </c>
      <c r="F3" s="16"/>
      <c r="G3" s="16"/>
    </row>
    <row r="4" spans="1:7" ht="48">
      <c r="A4" s="1" t="s">
        <v>16</v>
      </c>
      <c r="B4" s="1" t="s">
        <v>0</v>
      </c>
      <c r="C4" s="2" t="s">
        <v>17</v>
      </c>
      <c r="D4" s="2" t="s">
        <v>18</v>
      </c>
      <c r="E4" s="3" t="s">
        <v>19</v>
      </c>
    </row>
    <row r="5" spans="1:7" ht="15">
      <c r="A5" s="4" t="s">
        <v>20</v>
      </c>
      <c r="B5" s="21"/>
      <c r="C5" s="8">
        <f>C7+C21</f>
        <v>2043885.7200000002</v>
      </c>
      <c r="D5" s="22">
        <f>D7+D21</f>
        <v>1498414.4</v>
      </c>
      <c r="E5" s="8">
        <f>D5*100/C5</f>
        <v>73.312044080429303</v>
      </c>
    </row>
    <row r="6" spans="1:7" ht="15">
      <c r="A6" s="5" t="s">
        <v>21</v>
      </c>
      <c r="B6" s="7"/>
      <c r="C6" s="8"/>
      <c r="D6" s="8"/>
      <c r="E6" s="8"/>
    </row>
    <row r="7" spans="1:7" ht="30">
      <c r="A7" s="6" t="s">
        <v>22</v>
      </c>
      <c r="B7" s="7"/>
      <c r="C7" s="8">
        <f>SUM(C9:C20)</f>
        <v>1474316.75</v>
      </c>
      <c r="D7" s="8">
        <f>SUM(D9:D20)</f>
        <v>1001171.24</v>
      </c>
      <c r="E7" s="8">
        <f>D7*100/C7</f>
        <v>67.907472393568071</v>
      </c>
    </row>
    <row r="8" spans="1:7" ht="15">
      <c r="A8" s="5" t="s">
        <v>23</v>
      </c>
      <c r="B8" s="7"/>
      <c r="C8" s="8"/>
      <c r="D8" s="8"/>
      <c r="E8" s="8"/>
    </row>
    <row r="9" spans="1:7" ht="30.75" customHeight="1">
      <c r="A9" s="19" t="s">
        <v>27</v>
      </c>
      <c r="B9" s="20" t="s">
        <v>1</v>
      </c>
      <c r="C9" s="18">
        <v>1044488.5</v>
      </c>
      <c r="D9" s="18">
        <v>686423.51</v>
      </c>
      <c r="E9" s="9">
        <f>D9*100/C9</f>
        <v>65.718627825964575</v>
      </c>
    </row>
    <row r="10" spans="1:7" ht="33.75">
      <c r="A10" s="19" t="s">
        <v>3</v>
      </c>
      <c r="B10" s="20" t="s">
        <v>2</v>
      </c>
      <c r="C10" s="18">
        <v>187632.88</v>
      </c>
      <c r="D10" s="18">
        <v>117968.22</v>
      </c>
      <c r="E10" s="10">
        <f t="shared" ref="E10:E23" si="0">D10*100/C10</f>
        <v>62.871827155240595</v>
      </c>
    </row>
    <row r="11" spans="1:7" ht="33.75">
      <c r="A11" s="19" t="s">
        <v>28</v>
      </c>
      <c r="B11" s="20" t="s">
        <v>4</v>
      </c>
      <c r="C11" s="18">
        <v>1158</v>
      </c>
      <c r="D11" s="18">
        <v>956.52</v>
      </c>
      <c r="E11" s="10">
        <f t="shared" si="0"/>
        <v>82.601036269430054</v>
      </c>
    </row>
    <row r="12" spans="1:7" ht="33.75">
      <c r="A12" s="19" t="s">
        <v>29</v>
      </c>
      <c r="B12" s="20" t="s">
        <v>5</v>
      </c>
      <c r="C12" s="18">
        <v>4681.05</v>
      </c>
      <c r="D12" s="18">
        <v>1441.2</v>
      </c>
      <c r="E12" s="10">
        <f t="shared" si="0"/>
        <v>30.787964238792579</v>
      </c>
    </row>
    <row r="13" spans="1:7" ht="56.25">
      <c r="A13" s="19" t="s">
        <v>30</v>
      </c>
      <c r="B13" s="20" t="s">
        <v>25</v>
      </c>
      <c r="C13" s="18">
        <v>532</v>
      </c>
      <c r="D13" s="18">
        <v>250.99</v>
      </c>
      <c r="E13" s="10">
        <f>D13*100/C13</f>
        <v>47.178571428571431</v>
      </c>
    </row>
    <row r="14" spans="1:7" ht="33.75">
      <c r="A14" s="19" t="s">
        <v>26</v>
      </c>
      <c r="B14" s="20" t="s">
        <v>6</v>
      </c>
      <c r="C14" s="18">
        <v>53832</v>
      </c>
      <c r="D14" s="18">
        <v>47819.6</v>
      </c>
      <c r="E14" s="10">
        <f t="shared" si="0"/>
        <v>88.831178481200766</v>
      </c>
    </row>
    <row r="15" spans="1:7" ht="33.75">
      <c r="A15" s="19" t="s">
        <v>31</v>
      </c>
      <c r="B15" s="20" t="s">
        <v>7</v>
      </c>
      <c r="C15" s="18">
        <v>3806.46</v>
      </c>
      <c r="D15" s="18">
        <v>3076.57</v>
      </c>
      <c r="E15" s="10">
        <f t="shared" si="0"/>
        <v>80.824965978888514</v>
      </c>
    </row>
    <row r="16" spans="1:7" ht="33.75">
      <c r="A16" s="19" t="s">
        <v>32</v>
      </c>
      <c r="B16" s="20" t="s">
        <v>8</v>
      </c>
      <c r="C16" s="18">
        <v>59575.77</v>
      </c>
      <c r="D16" s="18">
        <v>56736.27</v>
      </c>
      <c r="E16" s="10">
        <f t="shared" si="0"/>
        <v>95.233800587050752</v>
      </c>
    </row>
    <row r="17" spans="1:5" ht="56.25">
      <c r="A17" s="19" t="s">
        <v>33</v>
      </c>
      <c r="B17" s="20" t="s">
        <v>9</v>
      </c>
      <c r="C17" s="18">
        <v>85646.17</v>
      </c>
      <c r="D17" s="18">
        <v>60096.9</v>
      </c>
      <c r="E17" s="10">
        <f t="shared" si="0"/>
        <v>70.168811985404602</v>
      </c>
    </row>
    <row r="18" spans="1:5" ht="56.25">
      <c r="A18" s="19" t="s">
        <v>34</v>
      </c>
      <c r="B18" s="20" t="s">
        <v>10</v>
      </c>
      <c r="C18" s="18">
        <v>719.81</v>
      </c>
      <c r="D18" s="18">
        <v>719.81</v>
      </c>
      <c r="E18" s="10">
        <f t="shared" si="0"/>
        <v>100.00000000000001</v>
      </c>
    </row>
    <row r="19" spans="1:5" ht="33.75">
      <c r="A19" s="19" t="s">
        <v>35</v>
      </c>
      <c r="B19" s="20" t="s">
        <v>11</v>
      </c>
      <c r="C19" s="18">
        <v>2802.05</v>
      </c>
      <c r="D19" s="18">
        <v>2703.05</v>
      </c>
      <c r="E19" s="10">
        <f t="shared" si="0"/>
        <v>96.466872468371363</v>
      </c>
    </row>
    <row r="20" spans="1:5" ht="33.75">
      <c r="A20" s="19" t="s">
        <v>36</v>
      </c>
      <c r="B20" s="20" t="s">
        <v>12</v>
      </c>
      <c r="C20" s="18">
        <v>29442.06</v>
      </c>
      <c r="D20" s="18">
        <v>22978.6</v>
      </c>
      <c r="E20" s="10">
        <f t="shared" si="0"/>
        <v>78.046848624043292</v>
      </c>
    </row>
    <row r="21" spans="1:5" ht="28.5">
      <c r="A21" s="11" t="s">
        <v>14</v>
      </c>
      <c r="B21" s="12"/>
      <c r="C21" s="13">
        <f>C22+C23</f>
        <v>569568.97000000009</v>
      </c>
      <c r="D21" s="13">
        <f>D22+D23</f>
        <v>497243.16</v>
      </c>
      <c r="E21" s="13">
        <f t="shared" si="0"/>
        <v>87.301659007161135</v>
      </c>
    </row>
    <row r="22" spans="1:5" ht="25.5" customHeight="1">
      <c r="A22" s="19" t="s">
        <v>14</v>
      </c>
      <c r="B22" s="20" t="s">
        <v>13</v>
      </c>
      <c r="C22" s="18">
        <v>546587.18000000005</v>
      </c>
      <c r="D22" s="18">
        <v>474261.37</v>
      </c>
      <c r="E22" s="10">
        <f t="shared" si="0"/>
        <v>86.767744900273726</v>
      </c>
    </row>
    <row r="23" spans="1:5" ht="27.75" customHeight="1">
      <c r="A23" s="19" t="s">
        <v>14</v>
      </c>
      <c r="B23" s="20" t="s">
        <v>15</v>
      </c>
      <c r="C23" s="18">
        <v>22981.79</v>
      </c>
      <c r="D23" s="18">
        <v>22981.79</v>
      </c>
      <c r="E23" s="10">
        <f t="shared" si="0"/>
        <v>100</v>
      </c>
    </row>
  </sheetData>
  <mergeCells count="1">
    <mergeCell ref="A1:E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ponomarev</dc:creator>
  <dc:description>POI HSSF rep:2.52.0.105</dc:description>
  <cp:lastModifiedBy>Фрезе</cp:lastModifiedBy>
  <dcterms:created xsi:type="dcterms:W3CDTF">2020-12-01T01:23:23Z</dcterms:created>
  <dcterms:modified xsi:type="dcterms:W3CDTF">2026-10-08T03:04:20Z</dcterms:modified>
</cp:coreProperties>
</file>