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1056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Бюджет!$J$30</definedName>
    <definedName name="SIGN" localSheetId="0">Бюджет!$A$15:$H$16</definedName>
  </definedNames>
  <calcPr calcId="145621"/>
</workbook>
</file>

<file path=xl/calcChain.xml><?xml version="1.0" encoding="utf-8"?>
<calcChain xmlns="http://schemas.openxmlformats.org/spreadsheetml/2006/main">
  <c r="C23" i="1" l="1"/>
  <c r="E20" i="1" l="1"/>
  <c r="C7" i="1" l="1"/>
  <c r="D7" i="1" l="1"/>
  <c r="E14" i="1"/>
  <c r="E22" i="1"/>
  <c r="E21" i="1"/>
  <c r="E19" i="1"/>
  <c r="E18" i="1"/>
  <c r="E17" i="1"/>
  <c r="E16" i="1"/>
  <c r="E15" i="1"/>
  <c r="E13" i="1"/>
  <c r="E12" i="1"/>
  <c r="E11" i="1"/>
  <c r="E10" i="1"/>
  <c r="E9" i="1"/>
  <c r="E25" i="1"/>
  <c r="E24" i="1"/>
  <c r="D23" i="1"/>
  <c r="C5" i="1" l="1"/>
  <c r="E23" i="1"/>
  <c r="E7" i="1"/>
  <c r="D5" i="1"/>
  <c r="E5" i="1" l="1"/>
</calcChain>
</file>

<file path=xl/sharedStrings.xml><?xml version="1.0" encoding="utf-8"?>
<sst xmlns="http://schemas.openxmlformats.org/spreadsheetml/2006/main" count="44" uniqueCount="42">
  <si>
    <t>КЦСР</t>
  </si>
  <si>
    <t>0100000000</t>
  </si>
  <si>
    <t>0200000000</t>
  </si>
  <si>
    <t>Муниципальная программа "Развитие культуры и туризма в Асиновском районе "</t>
  </si>
  <si>
    <t>0300000000</t>
  </si>
  <si>
    <t>0400000000</t>
  </si>
  <si>
    <t>0500000000</t>
  </si>
  <si>
    <t>0700000000</t>
  </si>
  <si>
    <t>0800000000</t>
  </si>
  <si>
    <t>0900000000</t>
  </si>
  <si>
    <t>Муниципальная программа «Развитие коммунальной инфраструктуры в Асиновском районе»</t>
  </si>
  <si>
    <t>1200000000</t>
  </si>
  <si>
    <t>1300000000</t>
  </si>
  <si>
    <t>Муниципальная программа "Формирование современной среды населенных пунктов на территории муниципального образования «Асиновский район» на 2018-2024 годы"</t>
  </si>
  <si>
    <t>1400000000</t>
  </si>
  <si>
    <t>1600000000</t>
  </si>
  <si>
    <t>Муниципальная программа «Развитие молодежной политики в Асиновском районе»</t>
  </si>
  <si>
    <t>1700000000</t>
  </si>
  <si>
    <t>Муниципальная программа «Развитие физической культуры и спорта в Асиновском районе»</t>
  </si>
  <si>
    <t>6300000000</t>
  </si>
  <si>
    <t>Непрограммное направление расходов</t>
  </si>
  <si>
    <t>9900000000</t>
  </si>
  <si>
    <t>Наименование</t>
  </si>
  <si>
    <t>Бюджетные ассигнования по сводной бюджетной росписи</t>
  </si>
  <si>
    <t>Кассовое исполнение</t>
  </si>
  <si>
    <t>% испол-нения</t>
  </si>
  <si>
    <t>Всего,</t>
  </si>
  <si>
    <t>в том числе:</t>
  </si>
  <si>
    <t xml:space="preserve">Государственные программы всего, </t>
  </si>
  <si>
    <t>из них:</t>
  </si>
  <si>
    <t>тыс. руб.</t>
  </si>
  <si>
    <t>Муниципальная программа «Развитие образования Асиновского района »</t>
  </si>
  <si>
    <t>Муниципальная программа «Социально – демографическое развитие Асиновского района Томской области »</t>
  </si>
  <si>
    <t>Муниципальная программа «Повышение безопасности населения Асиновского района »</t>
  </si>
  <si>
    <t>Муниципальная программа «Развитие малых форм хозяйствования муниципального образования Асиновского района»</t>
  </si>
  <si>
    <t>Муниципальная программа "Обеспечение законности, правопорядка, общественной и антитеррористической безопасности на территории Асиновского района"</t>
  </si>
  <si>
    <t>0600000000</t>
  </si>
  <si>
    <t>Муниципальная программа "Развитие транспортной системы в Асиновском районе"</t>
  </si>
  <si>
    <t>Муниципальная программа "Развитие предпринимательства в Асиновском районе "</t>
  </si>
  <si>
    <t>Муниципальная программа «Эффективное управление муниципальными финансами и совершенствование межбюджетных отношений в Асиновском районе»</t>
  </si>
  <si>
    <t>Муниципальная программа «Комплексное развитие сельских территорий Асиновского района»</t>
  </si>
  <si>
    <t>Информация об исполнении государственных программ и непрограммных направлений деятельности за 9 месяцев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</si>
</sst>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>
    <font>
      <sz val="10"/>
      <name val="Arial"/>
    </font>
    <font>
      <sz val="8.5"/>
      <name val="MS Sans Serif"/>
    </font>
    <font>
      <sz val="9"/>
      <name val="PT Astra Serif"/>
      <family val="1"/>
      <charset val="204"/>
    </font>
    <font>
      <b/>
      <sz val="11.5"/>
      <name val="PT Astra Serif"/>
      <charset val="204"/>
    </font>
    <font>
      <i/>
      <sz val="11.5"/>
      <name val="PT Astra Serif"/>
      <charset val="204"/>
    </font>
    <font>
      <sz val="11.5"/>
      <name val="PT Astra Serif"/>
      <charset val="204"/>
    </font>
    <font>
      <b/>
      <sz val="11"/>
      <name val="Times New Roman"/>
      <family val="1"/>
      <charset val="204"/>
    </font>
    <font>
      <b/>
      <sz val="11"/>
      <name val="PT Astra Serif"/>
      <family val="1"/>
      <charset val="204"/>
    </font>
    <font>
      <sz val="11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4" fontId="3" fillId="0" borderId="6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2" fontId="5" fillId="0" borderId="4" xfId="0" applyNumberFormat="1" applyFont="1" applyBorder="1" applyAlignment="1" applyProtection="1">
      <alignment horizontal="left" vertical="center" wrapText="1"/>
    </xf>
    <xf numFmtId="4" fontId="8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5"/>
  <sheetViews>
    <sheetView showGridLines="0" tabSelected="1" zoomScale="110" zoomScaleNormal="110" workbookViewId="0">
      <selection activeCell="D5" sqref="D5"/>
    </sheetView>
  </sheetViews>
  <sheetFormatPr defaultRowHeight="12.75" customHeight="1"/>
  <cols>
    <col min="1" max="1" width="30.7109375" customWidth="1"/>
    <col min="2" max="2" width="20.7109375" customWidth="1"/>
    <col min="3" max="3" width="15.42578125" customWidth="1"/>
    <col min="4" max="4" width="16.42578125" customWidth="1"/>
    <col min="5" max="5" width="15.42578125" customWidth="1"/>
    <col min="6" max="6" width="9.140625" customWidth="1"/>
    <col min="7" max="7" width="13.140625" customWidth="1"/>
    <col min="8" max="10" width="9.140625" customWidth="1"/>
  </cols>
  <sheetData>
    <row r="1" spans="1:7" s="21" customFormat="1" ht="36.75" customHeight="1">
      <c r="A1" s="27" t="s">
        <v>41</v>
      </c>
      <c r="B1" s="27"/>
      <c r="C1" s="27"/>
      <c r="D1" s="27"/>
      <c r="E1" s="27"/>
    </row>
    <row r="2" spans="1:7" s="21" customFormat="1" ht="16.5" customHeight="1"/>
    <row r="3" spans="1:7">
      <c r="A3" s="22"/>
      <c r="B3" s="23"/>
      <c r="C3" s="23"/>
      <c r="D3" s="23"/>
      <c r="E3" s="24" t="s">
        <v>30</v>
      </c>
      <c r="F3" s="23"/>
      <c r="G3" s="23"/>
    </row>
    <row r="4" spans="1:7" ht="60">
      <c r="A4" s="1" t="s">
        <v>22</v>
      </c>
      <c r="B4" s="1" t="s">
        <v>0</v>
      </c>
      <c r="C4" s="2" t="s">
        <v>23</v>
      </c>
      <c r="D4" s="2" t="s">
        <v>24</v>
      </c>
      <c r="E4" s="3" t="s">
        <v>25</v>
      </c>
    </row>
    <row r="5" spans="1:7" ht="15">
      <c r="A5" s="4" t="s">
        <v>26</v>
      </c>
      <c r="B5" s="7"/>
      <c r="C5" s="8">
        <f>C7+C23</f>
        <v>2156319.2300000004</v>
      </c>
      <c r="D5" s="18">
        <f>D7+D23</f>
        <v>1534655.98</v>
      </c>
      <c r="E5" s="10">
        <f>D5*100/C5</f>
        <v>71.170166209573694</v>
      </c>
    </row>
    <row r="6" spans="1:7" ht="15">
      <c r="A6" s="5" t="s">
        <v>27</v>
      </c>
      <c r="B6" s="9"/>
      <c r="C6" s="10"/>
      <c r="D6" s="10"/>
      <c r="E6" s="10"/>
    </row>
    <row r="7" spans="1:7" ht="30">
      <c r="A7" s="6" t="s">
        <v>28</v>
      </c>
      <c r="B7" s="9"/>
      <c r="C7" s="10">
        <f>C9+C10+C11+C12+C13+C14+C15+C16+C17+C18+C19+C20+C21+C22</f>
        <v>1612929.5000000002</v>
      </c>
      <c r="D7" s="10">
        <f>D9+D10+D11+D12+D13+D14+D15+D16+D17+D18+D19+D20+D21+D22</f>
        <v>1138182.7</v>
      </c>
      <c r="E7" s="10">
        <f>D7*100/C7</f>
        <v>70.566177876962371</v>
      </c>
    </row>
    <row r="8" spans="1:7" ht="15">
      <c r="A8" s="5" t="s">
        <v>29</v>
      </c>
      <c r="B8" s="9"/>
      <c r="C8" s="10"/>
      <c r="D8" s="10"/>
      <c r="E8" s="10"/>
    </row>
    <row r="9" spans="1:7" ht="42.75">
      <c r="A9" s="11" t="s">
        <v>31</v>
      </c>
      <c r="B9" s="12" t="s">
        <v>1</v>
      </c>
      <c r="C9" s="26">
        <v>994383.13</v>
      </c>
      <c r="D9" s="26">
        <v>698519.23</v>
      </c>
      <c r="E9" s="13">
        <f t="shared" ref="E9:E25" si="0">D9*100/C9</f>
        <v>70.246488393261458</v>
      </c>
    </row>
    <row r="10" spans="1:7" ht="57">
      <c r="A10" s="14" t="s">
        <v>3</v>
      </c>
      <c r="B10" s="15" t="s">
        <v>2</v>
      </c>
      <c r="C10" s="26">
        <v>156506.03</v>
      </c>
      <c r="D10" s="26">
        <v>119812.45</v>
      </c>
      <c r="E10" s="16">
        <f t="shared" si="0"/>
        <v>76.554526365533647</v>
      </c>
    </row>
    <row r="11" spans="1:7" ht="71.25">
      <c r="A11" s="14" t="s">
        <v>32</v>
      </c>
      <c r="B11" s="15" t="s">
        <v>4</v>
      </c>
      <c r="C11" s="26">
        <v>900</v>
      </c>
      <c r="D11" s="26">
        <v>402.35</v>
      </c>
      <c r="E11" s="16">
        <f t="shared" si="0"/>
        <v>44.705555555555556</v>
      </c>
    </row>
    <row r="12" spans="1:7" ht="57">
      <c r="A12" s="14" t="s">
        <v>33</v>
      </c>
      <c r="B12" s="15" t="s">
        <v>5</v>
      </c>
      <c r="C12" s="26">
        <v>2900.28</v>
      </c>
      <c r="D12" s="26">
        <v>1682.9</v>
      </c>
      <c r="E12" s="16">
        <f t="shared" si="0"/>
        <v>58.025432027252535</v>
      </c>
    </row>
    <row r="13" spans="1:7" ht="71.25">
      <c r="A13" s="14" t="s">
        <v>34</v>
      </c>
      <c r="B13" s="15" t="s">
        <v>6</v>
      </c>
      <c r="C13" s="26">
        <v>709</v>
      </c>
      <c r="D13" s="26">
        <v>0</v>
      </c>
      <c r="E13" s="16">
        <f t="shared" si="0"/>
        <v>0</v>
      </c>
    </row>
    <row r="14" spans="1:7" ht="85.5">
      <c r="A14" s="25" t="s">
        <v>35</v>
      </c>
      <c r="B14" s="15" t="s">
        <v>36</v>
      </c>
      <c r="C14" s="26">
        <v>600</v>
      </c>
      <c r="D14" s="26">
        <v>371.55</v>
      </c>
      <c r="E14" s="16">
        <f>D14*100/C14</f>
        <v>61.924999999999997</v>
      </c>
    </row>
    <row r="15" spans="1:7" ht="57">
      <c r="A15" s="14" t="s">
        <v>37</v>
      </c>
      <c r="B15" s="15" t="s">
        <v>7</v>
      </c>
      <c r="C15" s="26">
        <v>89182.84</v>
      </c>
      <c r="D15" s="26">
        <v>51911.95</v>
      </c>
      <c r="E15" s="16">
        <f t="shared" si="0"/>
        <v>58.208451311933999</v>
      </c>
    </row>
    <row r="16" spans="1:7" ht="57">
      <c r="A16" s="14" t="s">
        <v>38</v>
      </c>
      <c r="B16" s="15" t="s">
        <v>8</v>
      </c>
      <c r="C16" s="26">
        <v>3763.3</v>
      </c>
      <c r="D16" s="26">
        <v>2250</v>
      </c>
      <c r="E16" s="16">
        <f t="shared" si="0"/>
        <v>59.787952063348655</v>
      </c>
    </row>
    <row r="17" spans="1:5" ht="57">
      <c r="A17" s="14" t="s">
        <v>10</v>
      </c>
      <c r="B17" s="15" t="s">
        <v>9</v>
      </c>
      <c r="C17" s="26">
        <v>21776.799999999999</v>
      </c>
      <c r="D17" s="26">
        <v>11689.61</v>
      </c>
      <c r="E17" s="16">
        <f t="shared" si="0"/>
        <v>53.679190698357885</v>
      </c>
    </row>
    <row r="18" spans="1:5" ht="85.5">
      <c r="A18" s="14" t="s">
        <v>39</v>
      </c>
      <c r="B18" s="15" t="s">
        <v>11</v>
      </c>
      <c r="C18" s="26">
        <v>122045.79</v>
      </c>
      <c r="D18" s="26">
        <v>63861.46</v>
      </c>
      <c r="E18" s="16">
        <f t="shared" si="0"/>
        <v>52.32581967800774</v>
      </c>
    </row>
    <row r="19" spans="1:5" ht="99.75">
      <c r="A19" s="14" t="s">
        <v>13</v>
      </c>
      <c r="B19" s="15" t="s">
        <v>12</v>
      </c>
      <c r="C19" s="26">
        <v>817.07</v>
      </c>
      <c r="D19" s="26">
        <v>493.55</v>
      </c>
      <c r="E19" s="16">
        <f t="shared" si="0"/>
        <v>60.40486127259598</v>
      </c>
    </row>
    <row r="20" spans="1:5" ht="57">
      <c r="A20" s="14" t="s">
        <v>40</v>
      </c>
      <c r="B20" s="15" t="s">
        <v>14</v>
      </c>
      <c r="C20" s="26">
        <v>190927</v>
      </c>
      <c r="D20" s="26">
        <v>164664.9</v>
      </c>
      <c r="E20" s="16">
        <f>D20*100/C20</f>
        <v>86.244952259240449</v>
      </c>
    </row>
    <row r="21" spans="1:5" ht="57">
      <c r="A21" s="14" t="s">
        <v>16</v>
      </c>
      <c r="B21" s="15" t="s">
        <v>15</v>
      </c>
      <c r="C21" s="26">
        <v>2779.2</v>
      </c>
      <c r="D21" s="26">
        <v>2626.34</v>
      </c>
      <c r="E21" s="16">
        <f t="shared" si="0"/>
        <v>94.499856073690282</v>
      </c>
    </row>
    <row r="22" spans="1:5" ht="57">
      <c r="A22" s="14" t="s">
        <v>18</v>
      </c>
      <c r="B22" s="15" t="s">
        <v>17</v>
      </c>
      <c r="C22" s="26">
        <v>25639.06</v>
      </c>
      <c r="D22" s="26">
        <v>19896.41</v>
      </c>
      <c r="E22" s="16">
        <f t="shared" si="0"/>
        <v>77.601947965331021</v>
      </c>
    </row>
    <row r="23" spans="1:5" ht="28.5">
      <c r="A23" s="17" t="s">
        <v>20</v>
      </c>
      <c r="B23" s="19"/>
      <c r="C23" s="20">
        <f>C24+C25</f>
        <v>543389.73</v>
      </c>
      <c r="D23" s="20">
        <f>D24+D25</f>
        <v>396473.27999999997</v>
      </c>
      <c r="E23" s="20">
        <f t="shared" si="0"/>
        <v>72.962968954161141</v>
      </c>
    </row>
    <row r="24" spans="1:5" ht="28.5">
      <c r="A24" s="14" t="s">
        <v>20</v>
      </c>
      <c r="B24" s="15" t="s">
        <v>19</v>
      </c>
      <c r="C24" s="26">
        <v>507479.07</v>
      </c>
      <c r="D24" s="26">
        <v>371300.62</v>
      </c>
      <c r="E24" s="16">
        <f t="shared" si="0"/>
        <v>73.165701198277986</v>
      </c>
    </row>
    <row r="25" spans="1:5" ht="28.5">
      <c r="A25" s="14" t="s">
        <v>20</v>
      </c>
      <c r="B25" s="15" t="s">
        <v>21</v>
      </c>
      <c r="C25" s="26">
        <v>35910.660000000003</v>
      </c>
      <c r="D25" s="26">
        <v>25172.66</v>
      </c>
      <c r="E25" s="16">
        <f t="shared" si="0"/>
        <v>70.098015463931873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ponomarev</dc:creator>
  <dc:description>POI HSSF rep:2.52.0.105</dc:description>
  <cp:lastModifiedBy>shilenkoya</cp:lastModifiedBy>
  <dcterms:created xsi:type="dcterms:W3CDTF">2020-12-01T01:23:23Z</dcterms:created>
  <dcterms:modified xsi:type="dcterms:W3CDTF">2025-10-15T07:35:42Z</dcterms:modified>
</cp:coreProperties>
</file>